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95" i="1"/>
  <c r="J194"/>
  <c r="J195" s="1"/>
  <c r="I194"/>
  <c r="H194"/>
  <c r="H195" s="1"/>
  <c r="G194"/>
  <c r="G195" s="1"/>
  <c r="F194"/>
  <c r="F195" s="1"/>
  <c r="J175"/>
  <c r="J176" s="1"/>
  <c r="I175"/>
  <c r="I176" s="1"/>
  <c r="H175"/>
  <c r="H176" s="1"/>
  <c r="G175"/>
  <c r="G176" s="1"/>
  <c r="F175"/>
  <c r="F176" s="1"/>
  <c r="J156"/>
  <c r="J157" s="1"/>
  <c r="I156"/>
  <c r="I157" s="1"/>
  <c r="H156"/>
  <c r="H157" s="1"/>
  <c r="G156"/>
  <c r="G157" s="1"/>
  <c r="F156"/>
  <c r="F157" s="1"/>
  <c r="J137"/>
  <c r="J138" s="1"/>
  <c r="I137"/>
  <c r="I138" s="1"/>
  <c r="H137"/>
  <c r="H138" s="1"/>
  <c r="G137"/>
  <c r="G138" s="1"/>
  <c r="F137"/>
  <c r="F138" s="1"/>
  <c r="I119"/>
  <c r="J118"/>
  <c r="J119" s="1"/>
  <c r="I118"/>
  <c r="H118"/>
  <c r="H119" s="1"/>
  <c r="G118"/>
  <c r="G119" s="1"/>
  <c r="F118"/>
  <c r="F119" s="1"/>
  <c r="H100" l="1"/>
  <c r="G100"/>
  <c r="J99"/>
  <c r="J100" s="1"/>
  <c r="I99"/>
  <c r="I100" s="1"/>
  <c r="H99"/>
  <c r="G99"/>
  <c r="F99"/>
  <c r="F100" s="1"/>
  <c r="I81"/>
  <c r="G81"/>
  <c r="J80"/>
  <c r="J81" s="1"/>
  <c r="I80"/>
  <c r="H80"/>
  <c r="H81" s="1"/>
  <c r="G80"/>
  <c r="F80"/>
  <c r="F81" s="1"/>
  <c r="J70"/>
  <c r="I70"/>
  <c r="H70"/>
  <c r="G70"/>
  <c r="F70"/>
  <c r="J61"/>
  <c r="I61"/>
  <c r="H61"/>
  <c r="G61"/>
  <c r="F61"/>
  <c r="J51"/>
  <c r="J62" s="1"/>
  <c r="I51"/>
  <c r="H51"/>
  <c r="H62" s="1"/>
  <c r="G51"/>
  <c r="F51"/>
  <c r="J42"/>
  <c r="I42"/>
  <c r="H42"/>
  <c r="G42"/>
  <c r="F42"/>
  <c r="J32"/>
  <c r="J43" s="1"/>
  <c r="I32"/>
  <c r="I43" s="1"/>
  <c r="H32"/>
  <c r="G32"/>
  <c r="F32"/>
  <c r="J23"/>
  <c r="J24" s="1"/>
  <c r="I23"/>
  <c r="I24" s="1"/>
  <c r="H23"/>
  <c r="H24" s="1"/>
  <c r="G23"/>
  <c r="G24" s="1"/>
  <c r="F23"/>
  <c r="F24" s="1"/>
  <c r="I62" l="1"/>
  <c r="G62"/>
  <c r="G43"/>
  <c r="H43"/>
  <c r="F62"/>
  <c r="F43"/>
  <c r="B195"/>
  <c r="A195"/>
  <c r="A185"/>
  <c r="B176"/>
  <c r="A176"/>
  <c r="A166"/>
  <c r="B157"/>
  <c r="A157"/>
  <c r="A147"/>
  <c r="B138"/>
  <c r="A138"/>
  <c r="A128"/>
  <c r="B119"/>
  <c r="A11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J13"/>
  <c r="I13"/>
  <c r="H13"/>
  <c r="G13"/>
  <c r="F13"/>
  <c r="J196" l="1"/>
  <c r="F196"/>
  <c r="I196"/>
  <c r="H196"/>
  <c r="G196"/>
</calcChain>
</file>

<file path=xl/sharedStrings.xml><?xml version="1.0" encoding="utf-8"?>
<sst xmlns="http://schemas.openxmlformats.org/spreadsheetml/2006/main" count="244" uniqueCount="86">
  <si>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</si>
  <si>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</si>
  <si>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</si>
  <si>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</si>
  <si>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</si>
  <si>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</si>
  <si>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</si>
  <si>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</si>
  <si>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</si>
  <si>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</si>
  <si>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</si>
  <si>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</si>
  <si>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</si>
  <si>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</si>
  <si>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</si>
  <si>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</si>
  <si>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</si>
  <si>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</si>
  <si>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</si>
  <si>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</si>
  <si>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</si>
  <si>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</si>
  <si>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</si>
  <si>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</si>
  <si>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</si>
  <si>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</si>
  <si>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</si>
  <si>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</si>
  <si>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</si>
  <si>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</si>
  <si>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</si>
  <si>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</si>
  <si>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</si>
  <si>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</si>
  <si>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</si>
  <si>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</si>
  <si>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</si>
  <si>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МБОУ "ОШ им. Д.Ф. Некрасова" д. Богослово</t>
  </si>
  <si>
    <t>директор школы</t>
  </si>
  <si>
    <t>Чай с лимоном</t>
  </si>
  <si>
    <t>Кисель</t>
  </si>
  <si>
    <t>Хлеб</t>
  </si>
  <si>
    <t>Какао с молоком</t>
  </si>
  <si>
    <t>5/0,3</t>
  </si>
  <si>
    <t>5,8/1,4</t>
  </si>
  <si>
    <t>2,9/1,2</t>
  </si>
  <si>
    <t>88,7/57,6</t>
  </si>
  <si>
    <t>18/48</t>
  </si>
  <si>
    <t>Батон с маслом и сыром</t>
  </si>
  <si>
    <t>Гуляш мясной</t>
  </si>
  <si>
    <t>Капуста тушеная</t>
  </si>
  <si>
    <t>Рис отварной со сливочным маслом</t>
  </si>
  <si>
    <t>Рыба припущенная с овощами</t>
  </si>
  <si>
    <t>Смолина Г.А.</t>
  </si>
  <si>
    <t xml:space="preserve"> хлеб черн.</t>
  </si>
  <si>
    <t>Котлета мясная с подливой</t>
  </si>
  <si>
    <t>Суп овощной куриный</t>
  </si>
  <si>
    <t>7-11 лет</t>
  </si>
  <si>
    <t>Макароны отварные со сливочным маслом</t>
  </si>
  <si>
    <t>Компот из с/фруктов</t>
  </si>
  <si>
    <t xml:space="preserve">хлеб </t>
  </si>
  <si>
    <t>Суп гороховый</t>
  </si>
  <si>
    <t>Фрикадельки с подливой</t>
  </si>
  <si>
    <t>Греча отварная с маслом сливочным</t>
  </si>
  <si>
    <t>Батон с сыром</t>
  </si>
  <si>
    <t>Щи из свежей капусты</t>
  </si>
  <si>
    <t>Кура тушеная в сметанном соусе</t>
  </si>
  <si>
    <t>Картоофель отварной</t>
  </si>
  <si>
    <t>Суп рыбный</t>
  </si>
  <si>
    <t>Котлета рыбная с подливой</t>
  </si>
  <si>
    <t>Кофейный напиток</t>
  </si>
  <si>
    <t>Суп вемишелевый с курицей</t>
  </si>
  <si>
    <t>Рагу овощное с мясом</t>
  </si>
  <si>
    <t>Пирожок с капустой</t>
  </si>
  <si>
    <t>Суп пшенный с курой</t>
  </si>
  <si>
    <t>Греча отварная с маслом растительным</t>
  </si>
  <si>
    <t>Рассольник со сметаной</t>
  </si>
  <si>
    <t>Ежики мясные</t>
  </si>
  <si>
    <t>Борщ из свежей капусты со сметаной</t>
  </si>
  <si>
    <t xml:space="preserve">Суп рыбный </t>
  </si>
  <si>
    <t>Картофельное пюре</t>
  </si>
  <si>
    <t>Батон с повидлом</t>
  </si>
  <si>
    <t>Картофель тушоный с мясом</t>
  </si>
  <si>
    <t>Запеканка творожная со сгущонкой</t>
  </si>
  <si>
    <t>Батон с маслом сливочным</t>
  </si>
  <si>
    <t>Суп с фрикадельками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</si>
</sst>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wrapText="1"/>
      <protection locked="0"/>
    </xf>
    <xf numFmtId="0" fontId="0" fillId="0" borderId="24" xfId="0" applyBorder="1"/>
    <xf numFmtId="0" fontId="0" fillId="0" borderId="25" xfId="0" applyBorder="1"/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M90" sqref="M9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3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33" customHeight="1">
      <c r="A1" s="1" t="s">
        <v>7</v>
      </c>
      <c r="C1" s="56" t="s">
        <v>37</v>
      </c>
      <c r="D1" s="57"/>
      <c r="E1" s="58"/>
      <c r="F1" s="12" t="s">
        <v>15</v>
      </c>
      <c r="G1" s="2" t="s">
        <v>16</v>
      </c>
      <c r="H1" s="59" t="s">
        <v>38</v>
      </c>
      <c r="I1" s="59"/>
      <c r="J1" s="59"/>
      <c r="K1" s="59"/>
    </row>
    <row r="2" spans="1:11" ht="18">
      <c r="A2" s="35" t="s">
        <v>6</v>
      </c>
      <c r="C2" s="2"/>
      <c r="G2" s="2" t="s">
        <v>17</v>
      </c>
      <c r="H2" s="59" t="s">
        <v>53</v>
      </c>
      <c r="I2" s="59"/>
      <c r="J2" s="59"/>
      <c r="K2" s="59"/>
    </row>
    <row r="3" spans="1:11" ht="17.25" customHeight="1">
      <c r="A3" s="4" t="s">
        <v>8</v>
      </c>
      <c r="C3" s="2"/>
      <c r="D3" s="3"/>
      <c r="E3" s="38" t="s">
        <v>57</v>
      </c>
      <c r="G3" s="2" t="s">
        <v>18</v>
      </c>
      <c r="H3" s="48">
        <v>5</v>
      </c>
      <c r="I3" s="48">
        <v>5</v>
      </c>
      <c r="J3" s="49">
        <v>2025</v>
      </c>
      <c r="K3" s="50"/>
    </row>
    <row r="4" spans="1:11" ht="13.5" thickBot="1">
      <c r="C4" s="2"/>
      <c r="D4" s="4"/>
      <c r="H4" s="47" t="s">
        <v>34</v>
      </c>
      <c r="I4" s="47" t="s">
        <v>35</v>
      </c>
      <c r="J4" s="47" t="s">
        <v>36</v>
      </c>
    </row>
    <row r="5" spans="1:11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</row>
    <row r="6" spans="1:11" ht="1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1"/>
      <c r="K6" s="40"/>
    </row>
    <row r="7" spans="1:11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</row>
    <row r="9" spans="1:11" ht="1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</row>
    <row r="10" spans="1:11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</row>
    <row r="11" spans="1:11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</row>
    <row r="14" spans="1:11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</row>
    <row r="15" spans="1:11" ht="15">
      <c r="A15" s="23"/>
      <c r="B15" s="15"/>
      <c r="C15" s="11"/>
      <c r="D15" s="7" t="s">
        <v>26</v>
      </c>
      <c r="E15" s="42" t="s">
        <v>56</v>
      </c>
      <c r="F15" s="43">
        <v>250</v>
      </c>
      <c r="G15" s="43">
        <v>2.9</v>
      </c>
      <c r="H15" s="43">
        <v>3.53</v>
      </c>
      <c r="I15" s="43">
        <v>12.2</v>
      </c>
      <c r="J15" s="43">
        <v>92.4</v>
      </c>
      <c r="K15" s="44">
        <v>185</v>
      </c>
    </row>
    <row r="16" spans="1:11" ht="15">
      <c r="A16" s="23"/>
      <c r="B16" s="15"/>
      <c r="C16" s="11"/>
      <c r="D16" s="7" t="s">
        <v>27</v>
      </c>
      <c r="E16" s="42" t="s">
        <v>49</v>
      </c>
      <c r="F16" s="43">
        <v>120</v>
      </c>
      <c r="G16" s="43">
        <v>19.72</v>
      </c>
      <c r="H16" s="43">
        <v>17.89</v>
      </c>
      <c r="I16" s="43">
        <v>4.76</v>
      </c>
      <c r="J16" s="43">
        <v>168.2</v>
      </c>
      <c r="K16" s="44"/>
    </row>
    <row r="17" spans="1:11" ht="15">
      <c r="A17" s="23"/>
      <c r="B17" s="15"/>
      <c r="C17" s="11"/>
      <c r="D17" s="7" t="s">
        <v>28</v>
      </c>
      <c r="E17" s="42" t="s">
        <v>58</v>
      </c>
      <c r="F17" s="43">
        <v>180</v>
      </c>
      <c r="G17" s="43">
        <v>1.5</v>
      </c>
      <c r="H17" s="43">
        <v>2.96</v>
      </c>
      <c r="I17" s="43">
        <v>21.63</v>
      </c>
      <c r="J17" s="43">
        <v>193.48</v>
      </c>
      <c r="K17" s="44">
        <v>25</v>
      </c>
    </row>
    <row r="18" spans="1:11" ht="15">
      <c r="A18" s="23"/>
      <c r="B18" s="15"/>
      <c r="C18" s="11"/>
      <c r="D18" s="7" t="s">
        <v>29</v>
      </c>
      <c r="E18" s="42" t="s">
        <v>59</v>
      </c>
      <c r="F18" s="43">
        <v>200</v>
      </c>
      <c r="G18" s="43">
        <v>0.59</v>
      </c>
      <c r="H18" s="43">
        <v>0</v>
      </c>
      <c r="I18" s="43">
        <v>28.22</v>
      </c>
      <c r="J18" s="43">
        <v>116</v>
      </c>
      <c r="K18" s="44">
        <v>5</v>
      </c>
    </row>
    <row r="19" spans="1:11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</row>
    <row r="20" spans="1:11" ht="15">
      <c r="A20" s="23"/>
      <c r="B20" s="15"/>
      <c r="C20" s="11"/>
      <c r="D20" s="7" t="s">
        <v>31</v>
      </c>
      <c r="E20" s="42" t="s">
        <v>60</v>
      </c>
      <c r="F20" s="43">
        <v>40</v>
      </c>
      <c r="G20" s="43">
        <v>2.6</v>
      </c>
      <c r="H20" s="43">
        <v>0.4</v>
      </c>
      <c r="I20" s="43">
        <v>17</v>
      </c>
      <c r="J20" s="43">
        <v>81.599999999999994</v>
      </c>
      <c r="K20" s="44">
        <v>6</v>
      </c>
    </row>
    <row r="21" spans="1:11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>
      <c r="A23" s="24"/>
      <c r="B23" s="17"/>
      <c r="C23" s="8"/>
      <c r="D23" s="18" t="s">
        <v>32</v>
      </c>
      <c r="E23" s="9"/>
      <c r="F23" s="19">
        <f>SUM(F14:F22)</f>
        <v>790</v>
      </c>
      <c r="G23" s="19">
        <f t="shared" ref="G23:J23" si="1">SUM(G14:G22)</f>
        <v>27.31</v>
      </c>
      <c r="H23" s="19">
        <f t="shared" si="1"/>
        <v>24.78</v>
      </c>
      <c r="I23" s="19">
        <f t="shared" si="1"/>
        <v>83.81</v>
      </c>
      <c r="J23" s="19">
        <f t="shared" si="1"/>
        <v>651.68000000000006</v>
      </c>
      <c r="K23" s="25"/>
    </row>
    <row r="24" spans="1:11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790</v>
      </c>
      <c r="G24" s="32">
        <f t="shared" ref="G24:J24" si="2">G13+G23</f>
        <v>27.31</v>
      </c>
      <c r="H24" s="32">
        <f t="shared" si="2"/>
        <v>24.78</v>
      </c>
      <c r="I24" s="32">
        <f t="shared" si="2"/>
        <v>83.81</v>
      </c>
      <c r="J24" s="32">
        <f t="shared" si="2"/>
        <v>651.68000000000006</v>
      </c>
      <c r="K24" s="32"/>
    </row>
    <row r="25" spans="1:11" ht="1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</row>
    <row r="26" spans="1:11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</row>
    <row r="28" spans="1:11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</row>
    <row r="29" spans="1:11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</row>
    <row r="30" spans="1:11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:J32" si="3">SUM(G25:G31)</f>
        <v>0</v>
      </c>
      <c r="H32" s="19">
        <f t="shared" si="3"/>
        <v>0</v>
      </c>
      <c r="I32" s="19">
        <f t="shared" si="3"/>
        <v>0</v>
      </c>
      <c r="J32" s="19">
        <f t="shared" si="3"/>
        <v>0</v>
      </c>
      <c r="K32" s="25"/>
    </row>
    <row r="33" spans="1:11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</row>
    <row r="34" spans="1:11" ht="15">
      <c r="A34" s="14"/>
      <c r="B34" s="15"/>
      <c r="C34" s="11"/>
      <c r="D34" s="7" t="s">
        <v>26</v>
      </c>
      <c r="E34" s="42" t="s">
        <v>61</v>
      </c>
      <c r="F34" s="43">
        <v>200</v>
      </c>
      <c r="G34" s="43">
        <v>4.0999999999999996</v>
      </c>
      <c r="H34" s="43">
        <v>4.3</v>
      </c>
      <c r="I34" s="43">
        <v>14.9</v>
      </c>
      <c r="J34" s="43">
        <v>114.5</v>
      </c>
      <c r="K34" s="44">
        <v>110001</v>
      </c>
    </row>
    <row r="35" spans="1:11" ht="25.5">
      <c r="A35" s="14"/>
      <c r="B35" s="15"/>
      <c r="C35" s="11"/>
      <c r="D35" s="7" t="s">
        <v>27</v>
      </c>
      <c r="E35" s="42" t="s">
        <v>62</v>
      </c>
      <c r="F35" s="43">
        <v>100</v>
      </c>
      <c r="G35" s="43" t="s">
        <v>43</v>
      </c>
      <c r="H35" s="43" t="s">
        <v>44</v>
      </c>
      <c r="I35" s="43" t="s">
        <v>45</v>
      </c>
      <c r="J35" s="43" t="s">
        <v>46</v>
      </c>
      <c r="K35" s="44" t="s">
        <v>47</v>
      </c>
    </row>
    <row r="36" spans="1:11" ht="15">
      <c r="A36" s="14"/>
      <c r="B36" s="15"/>
      <c r="C36" s="11"/>
      <c r="D36" s="7" t="s">
        <v>28</v>
      </c>
      <c r="E36" s="42" t="s">
        <v>63</v>
      </c>
      <c r="F36" s="43">
        <v>180</v>
      </c>
      <c r="G36" s="43">
        <v>8.9499999999999993</v>
      </c>
      <c r="H36" s="43">
        <v>6.73</v>
      </c>
      <c r="I36" s="43">
        <v>43.3</v>
      </c>
      <c r="J36" s="43">
        <v>276.52999999999997</v>
      </c>
      <c r="K36" s="44">
        <v>145</v>
      </c>
    </row>
    <row r="37" spans="1:11" ht="15">
      <c r="A37" s="14"/>
      <c r="B37" s="15"/>
      <c r="C37" s="11"/>
      <c r="D37" s="7" t="s">
        <v>29</v>
      </c>
      <c r="E37" s="42" t="s">
        <v>42</v>
      </c>
      <c r="F37" s="43">
        <v>200</v>
      </c>
      <c r="G37" s="43">
        <v>1.9</v>
      </c>
      <c r="H37" s="43">
        <v>2</v>
      </c>
      <c r="I37" s="43">
        <v>12.9</v>
      </c>
      <c r="J37" s="43">
        <v>98</v>
      </c>
      <c r="K37" s="44">
        <v>693</v>
      </c>
    </row>
    <row r="38" spans="1:11" ht="15">
      <c r="A38" s="14"/>
      <c r="B38" s="15"/>
      <c r="C38" s="11"/>
      <c r="D38" s="7" t="s">
        <v>54</v>
      </c>
      <c r="E38" s="42" t="s">
        <v>22</v>
      </c>
      <c r="F38" s="43">
        <v>40</v>
      </c>
      <c r="G38" s="43">
        <v>2.6</v>
      </c>
      <c r="H38" s="43">
        <v>0.4</v>
      </c>
      <c r="I38" s="43">
        <v>17</v>
      </c>
      <c r="J38" s="43">
        <v>81.599999999999994</v>
      </c>
      <c r="K38" s="44">
        <v>6</v>
      </c>
    </row>
    <row r="39" spans="1:11" ht="15">
      <c r="A39" s="14"/>
      <c r="B39" s="15"/>
      <c r="C39" s="11"/>
      <c r="D39" s="7"/>
      <c r="E39" s="42" t="s">
        <v>64</v>
      </c>
      <c r="F39" s="43">
        <v>50</v>
      </c>
      <c r="G39" s="43">
        <v>16</v>
      </c>
      <c r="H39" s="43">
        <v>1</v>
      </c>
      <c r="I39" s="43">
        <v>70</v>
      </c>
      <c r="J39" s="43">
        <v>137</v>
      </c>
      <c r="K39" s="44"/>
    </row>
    <row r="40" spans="1:11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>
      <c r="A42" s="16"/>
      <c r="B42" s="17"/>
      <c r="C42" s="8"/>
      <c r="D42" s="18" t="s">
        <v>32</v>
      </c>
      <c r="E42" s="9"/>
      <c r="F42" s="19">
        <f>SUM(F33:F41)</f>
        <v>770</v>
      </c>
      <c r="G42" s="19">
        <f t="shared" ref="G42:J42" si="4">SUM(G33:G41)</f>
        <v>33.549999999999997</v>
      </c>
      <c r="H42" s="19">
        <f t="shared" si="4"/>
        <v>14.430000000000001</v>
      </c>
      <c r="I42" s="19">
        <f t="shared" si="4"/>
        <v>158.1</v>
      </c>
      <c r="J42" s="19">
        <f t="shared" si="4"/>
        <v>707.63</v>
      </c>
      <c r="K42" s="25"/>
    </row>
    <row r="43" spans="1:11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770</v>
      </c>
      <c r="G43" s="32">
        <f t="shared" ref="G43:J43" si="5">G32+G42</f>
        <v>33.549999999999997</v>
      </c>
      <c r="H43" s="32">
        <f t="shared" si="5"/>
        <v>14.430000000000001</v>
      </c>
      <c r="I43" s="32">
        <f t="shared" si="5"/>
        <v>158.1</v>
      </c>
      <c r="J43" s="32">
        <f t="shared" si="5"/>
        <v>707.63</v>
      </c>
      <c r="K43" s="32"/>
    </row>
    <row r="44" spans="1:11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</row>
    <row r="45" spans="1:11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</row>
    <row r="47" spans="1:11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</row>
    <row r="48" spans="1:11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</row>
    <row r="49" spans="1:11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:J51" si="6">SUM(G44:G50)</f>
        <v>0</v>
      </c>
      <c r="H51" s="19">
        <f t="shared" si="6"/>
        <v>0</v>
      </c>
      <c r="I51" s="19">
        <f t="shared" si="6"/>
        <v>0</v>
      </c>
      <c r="J51" s="19">
        <f t="shared" si="6"/>
        <v>0</v>
      </c>
      <c r="K51" s="25"/>
    </row>
    <row r="52" spans="1:11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</row>
    <row r="53" spans="1:11" ht="15">
      <c r="A53" s="23"/>
      <c r="B53" s="15"/>
      <c r="C53" s="11"/>
      <c r="D53" s="7" t="s">
        <v>26</v>
      </c>
      <c r="E53" s="42" t="s">
        <v>65</v>
      </c>
      <c r="F53" s="43">
        <v>200</v>
      </c>
      <c r="G53" s="43">
        <v>8.3000000000000007</v>
      </c>
      <c r="H53" s="43">
        <v>7</v>
      </c>
      <c r="I53" s="43">
        <v>12.2</v>
      </c>
      <c r="J53" s="43">
        <v>134.69999999999999</v>
      </c>
      <c r="K53" s="44">
        <v>110003</v>
      </c>
    </row>
    <row r="54" spans="1:11" ht="15">
      <c r="A54" s="23"/>
      <c r="B54" s="15"/>
      <c r="C54" s="11"/>
      <c r="D54" s="7" t="s">
        <v>27</v>
      </c>
      <c r="E54" s="42" t="s">
        <v>66</v>
      </c>
      <c r="F54" s="43">
        <v>100</v>
      </c>
      <c r="G54" s="43">
        <v>12.75</v>
      </c>
      <c r="H54" s="43">
        <v>22.45</v>
      </c>
      <c r="I54" s="43">
        <v>1.4</v>
      </c>
      <c r="J54" s="43">
        <v>258.33999999999997</v>
      </c>
      <c r="K54" s="44">
        <v>17</v>
      </c>
    </row>
    <row r="55" spans="1:11" ht="15">
      <c r="A55" s="23"/>
      <c r="B55" s="15"/>
      <c r="C55" s="11"/>
      <c r="D55" s="7" t="s">
        <v>28</v>
      </c>
      <c r="E55" s="42" t="s">
        <v>67</v>
      </c>
      <c r="F55" s="43">
        <v>180</v>
      </c>
      <c r="G55" s="43">
        <v>3.43</v>
      </c>
      <c r="H55" s="43">
        <v>5.18</v>
      </c>
      <c r="I55" s="43">
        <v>27.62</v>
      </c>
      <c r="J55" s="43">
        <v>170.82</v>
      </c>
      <c r="K55" s="44">
        <v>692</v>
      </c>
    </row>
    <row r="56" spans="1:11" ht="15">
      <c r="A56" s="23"/>
      <c r="B56" s="15"/>
      <c r="C56" s="11"/>
      <c r="D56" s="7" t="s">
        <v>29</v>
      </c>
      <c r="E56" s="42" t="s">
        <v>40</v>
      </c>
      <c r="F56" s="43">
        <v>200</v>
      </c>
      <c r="G56" s="43">
        <v>0.1</v>
      </c>
      <c r="H56" s="43">
        <v>0.1</v>
      </c>
      <c r="I56" s="43">
        <v>28</v>
      </c>
      <c r="J56" s="43">
        <v>113</v>
      </c>
      <c r="K56" s="44">
        <v>73</v>
      </c>
    </row>
    <row r="57" spans="1:11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</row>
    <row r="58" spans="1:11" ht="15">
      <c r="A58" s="23"/>
      <c r="B58" s="15"/>
      <c r="C58" s="11"/>
      <c r="D58" s="7" t="s">
        <v>31</v>
      </c>
      <c r="E58" s="42" t="s">
        <v>22</v>
      </c>
      <c r="F58" s="43">
        <v>40</v>
      </c>
      <c r="G58" s="43">
        <v>2.6</v>
      </c>
      <c r="H58" s="43">
        <v>0.4</v>
      </c>
      <c r="I58" s="43">
        <v>17</v>
      </c>
      <c r="J58" s="43">
        <v>81.599999999999994</v>
      </c>
      <c r="K58" s="44">
        <v>6</v>
      </c>
    </row>
    <row r="59" spans="1:11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>
      <c r="A61" s="24"/>
      <c r="B61" s="17"/>
      <c r="C61" s="8"/>
      <c r="D61" s="18" t="s">
        <v>32</v>
      </c>
      <c r="E61" s="9"/>
      <c r="F61" s="19">
        <f>SUM(F52:F60)</f>
        <v>720</v>
      </c>
      <c r="G61" s="19">
        <f t="shared" ref="G61:J61" si="7">SUM(G52:G60)</f>
        <v>27.180000000000003</v>
      </c>
      <c r="H61" s="19">
        <f t="shared" si="7"/>
        <v>35.129999999999995</v>
      </c>
      <c r="I61" s="19">
        <f t="shared" si="7"/>
        <v>86.22</v>
      </c>
      <c r="J61" s="19">
        <f t="shared" si="7"/>
        <v>758.45999999999992</v>
      </c>
      <c r="K61" s="25"/>
    </row>
    <row r="62" spans="1:11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720</v>
      </c>
      <c r="G62" s="32">
        <f t="shared" ref="G62:J62" si="8">G51+G61</f>
        <v>27.180000000000003</v>
      </c>
      <c r="H62" s="32">
        <f t="shared" si="8"/>
        <v>35.129999999999995</v>
      </c>
      <c r="I62" s="32">
        <f t="shared" si="8"/>
        <v>86.22</v>
      </c>
      <c r="J62" s="32">
        <f t="shared" si="8"/>
        <v>758.45999999999992</v>
      </c>
      <c r="K62" s="32"/>
    </row>
    <row r="63" spans="1:11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</row>
    <row r="64" spans="1:11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</row>
    <row r="66" spans="1:11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</row>
    <row r="67" spans="1:11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</row>
    <row r="68" spans="1:11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:J70" si="9">SUM(G63:G69)</f>
        <v>0</v>
      </c>
      <c r="H70" s="19">
        <f t="shared" si="9"/>
        <v>0</v>
      </c>
      <c r="I70" s="19">
        <f t="shared" si="9"/>
        <v>0</v>
      </c>
      <c r="J70" s="19">
        <f t="shared" si="9"/>
        <v>0</v>
      </c>
      <c r="K70" s="25"/>
    </row>
    <row r="71" spans="1:11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</row>
    <row r="72" spans="1:11" ht="15">
      <c r="A72" s="23"/>
      <c r="B72" s="15"/>
      <c r="C72" s="11"/>
      <c r="D72" s="7" t="s">
        <v>26</v>
      </c>
      <c r="E72" s="42" t="s">
        <v>68</v>
      </c>
      <c r="F72" s="43">
        <v>200</v>
      </c>
      <c r="G72" s="43">
        <v>8.01</v>
      </c>
      <c r="H72" s="43">
        <v>8.49</v>
      </c>
      <c r="I72" s="43">
        <v>12.34</v>
      </c>
      <c r="J72" s="43">
        <v>167.25</v>
      </c>
      <c r="K72" s="44"/>
    </row>
    <row r="73" spans="1:11" ht="15">
      <c r="A73" s="23"/>
      <c r="B73" s="15"/>
      <c r="C73" s="11"/>
      <c r="D73" s="7" t="s">
        <v>27</v>
      </c>
      <c r="E73" s="42" t="s">
        <v>69</v>
      </c>
      <c r="F73" s="43">
        <v>100</v>
      </c>
      <c r="G73" s="43">
        <v>13.37</v>
      </c>
      <c r="H73" s="43">
        <v>4.7</v>
      </c>
      <c r="I73" s="43">
        <v>9.98</v>
      </c>
      <c r="J73" s="43">
        <v>135</v>
      </c>
      <c r="K73" s="44">
        <v>608</v>
      </c>
    </row>
    <row r="74" spans="1:11" ht="15">
      <c r="A74" s="23"/>
      <c r="B74" s="15"/>
      <c r="C74" s="11"/>
      <c r="D74" s="7" t="s">
        <v>28</v>
      </c>
      <c r="E74" s="42" t="s">
        <v>51</v>
      </c>
      <c r="F74" s="43">
        <v>180</v>
      </c>
      <c r="G74" s="43">
        <v>1.7</v>
      </c>
      <c r="H74" s="43">
        <v>7.69</v>
      </c>
      <c r="I74" s="43">
        <v>37.380000000000003</v>
      </c>
      <c r="J74" s="43">
        <v>145.94999999999999</v>
      </c>
      <c r="K74" s="44">
        <v>10</v>
      </c>
    </row>
    <row r="75" spans="1:11" ht="15">
      <c r="A75" s="23"/>
      <c r="B75" s="15"/>
      <c r="C75" s="11"/>
      <c r="D75" s="7" t="s">
        <v>29</v>
      </c>
      <c r="E75" s="42" t="s">
        <v>70</v>
      </c>
      <c r="F75" s="43">
        <v>200</v>
      </c>
      <c r="G75" s="43">
        <v>1.9</v>
      </c>
      <c r="H75" s="43">
        <v>2</v>
      </c>
      <c r="I75" s="43">
        <v>12.9</v>
      </c>
      <c r="J75" s="43">
        <v>98</v>
      </c>
      <c r="K75" s="44">
        <v>693</v>
      </c>
    </row>
    <row r="76" spans="1:11" ht="15">
      <c r="A76" s="23"/>
      <c r="B76" s="15"/>
      <c r="C76" s="11"/>
      <c r="D76" s="7" t="s">
        <v>30</v>
      </c>
      <c r="E76" s="42" t="s">
        <v>84</v>
      </c>
      <c r="F76" s="43">
        <v>40</v>
      </c>
      <c r="G76" s="43">
        <v>3.12</v>
      </c>
      <c r="H76" s="43">
        <v>3.75</v>
      </c>
      <c r="I76" s="43">
        <v>9.57</v>
      </c>
      <c r="J76" s="43">
        <v>161.30000000000001</v>
      </c>
      <c r="K76" s="44">
        <v>1</v>
      </c>
    </row>
    <row r="77" spans="1:11" ht="15">
      <c r="A77" s="23"/>
      <c r="B77" s="15"/>
      <c r="C77" s="11"/>
      <c r="D77" s="7" t="s">
        <v>31</v>
      </c>
      <c r="E77" s="42" t="s">
        <v>22</v>
      </c>
      <c r="F77" s="43">
        <v>40</v>
      </c>
      <c r="G77" s="43">
        <v>2.6</v>
      </c>
      <c r="H77" s="43">
        <v>0.4</v>
      </c>
      <c r="I77" s="43">
        <v>17</v>
      </c>
      <c r="J77" s="43">
        <v>81.599999999999994</v>
      </c>
      <c r="K77" s="44">
        <v>6</v>
      </c>
    </row>
    <row r="78" spans="1:11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:J80" si="10">SUM(G71:G79)</f>
        <v>30.7</v>
      </c>
      <c r="H80" s="19">
        <f t="shared" si="10"/>
        <v>27.03</v>
      </c>
      <c r="I80" s="19">
        <f t="shared" si="10"/>
        <v>99.170000000000016</v>
      </c>
      <c r="J80" s="19">
        <f t="shared" si="10"/>
        <v>789.1</v>
      </c>
      <c r="K80" s="25"/>
    </row>
    <row r="81" spans="1:11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760</v>
      </c>
      <c r="G81" s="32">
        <f t="shared" ref="G81:J81" si="11">G70+G80</f>
        <v>30.7</v>
      </c>
      <c r="H81" s="32">
        <f t="shared" si="11"/>
        <v>27.03</v>
      </c>
      <c r="I81" s="32">
        <f t="shared" si="11"/>
        <v>99.170000000000016</v>
      </c>
      <c r="J81" s="32">
        <f t="shared" si="11"/>
        <v>789.1</v>
      </c>
      <c r="K81" s="32"/>
    </row>
    <row r="82" spans="1:11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51"/>
      <c r="H82" s="51"/>
      <c r="I82" s="52"/>
      <c r="J82" s="51"/>
      <c r="K82" s="41"/>
    </row>
    <row r="83" spans="1:11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</row>
    <row r="85" spans="1:11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</row>
    <row r="86" spans="1:11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</row>
    <row r="87" spans="1:11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>
      <c r="A89" s="24"/>
      <c r="B89" s="17"/>
      <c r="C89" s="8"/>
      <c r="D89" s="18" t="s">
        <v>32</v>
      </c>
      <c r="E89" s="9"/>
      <c r="F89" s="19"/>
      <c r="G89" s="19"/>
      <c r="H89" s="19"/>
      <c r="I89" s="19"/>
      <c r="J89" s="19"/>
      <c r="K89" s="25"/>
    </row>
    <row r="90" spans="1:11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</row>
    <row r="91" spans="1:11" ht="15">
      <c r="A91" s="23"/>
      <c r="B91" s="15"/>
      <c r="C91" s="11"/>
      <c r="D91" s="7" t="s">
        <v>26</v>
      </c>
      <c r="E91" s="42" t="s">
        <v>71</v>
      </c>
      <c r="F91" s="43">
        <v>200</v>
      </c>
      <c r="G91" s="43">
        <v>5.9</v>
      </c>
      <c r="H91" s="43">
        <v>4.5999999999999996</v>
      </c>
      <c r="I91" s="43">
        <v>9.5</v>
      </c>
      <c r="J91" s="43">
        <v>93.8</v>
      </c>
      <c r="K91" s="44">
        <v>110</v>
      </c>
    </row>
    <row r="92" spans="1:11" ht="15">
      <c r="A92" s="23"/>
      <c r="B92" s="15"/>
      <c r="C92" s="11"/>
      <c r="D92" s="7" t="s">
        <v>27</v>
      </c>
      <c r="E92" s="42" t="s">
        <v>72</v>
      </c>
      <c r="F92" s="43">
        <v>180</v>
      </c>
      <c r="G92" s="43">
        <v>23.4</v>
      </c>
      <c r="H92" s="43">
        <v>28.4</v>
      </c>
      <c r="I92" s="43">
        <v>23.5</v>
      </c>
      <c r="J92" s="43">
        <v>444</v>
      </c>
      <c r="K92" s="44">
        <v>115</v>
      </c>
    </row>
    <row r="93" spans="1:11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</row>
    <row r="94" spans="1:11" ht="15">
      <c r="A94" s="23"/>
      <c r="B94" s="15"/>
      <c r="C94" s="11"/>
      <c r="D94" s="7" t="s">
        <v>29</v>
      </c>
      <c r="E94" s="42" t="s">
        <v>39</v>
      </c>
      <c r="F94" s="43">
        <v>200</v>
      </c>
      <c r="G94" s="43">
        <v>0.04</v>
      </c>
      <c r="H94" s="43">
        <v>0</v>
      </c>
      <c r="I94" s="43">
        <v>12.27</v>
      </c>
      <c r="J94" s="43">
        <v>59.96</v>
      </c>
      <c r="K94" s="44">
        <v>18</v>
      </c>
    </row>
    <row r="95" spans="1:11" ht="15">
      <c r="A95" s="23"/>
      <c r="B95" s="15"/>
      <c r="C95" s="11"/>
      <c r="D95" s="7" t="s">
        <v>30</v>
      </c>
      <c r="E95" s="42" t="s">
        <v>73</v>
      </c>
      <c r="F95" s="43">
        <v>80</v>
      </c>
      <c r="G95" s="43">
        <v>4.7</v>
      </c>
      <c r="H95" s="43">
        <v>4.8</v>
      </c>
      <c r="I95" s="43">
        <v>33.9</v>
      </c>
      <c r="J95" s="43">
        <v>198</v>
      </c>
      <c r="K95" s="44">
        <v>582</v>
      </c>
    </row>
    <row r="96" spans="1:11" ht="15">
      <c r="A96" s="23"/>
      <c r="B96" s="15"/>
      <c r="C96" s="11"/>
      <c r="D96" s="7" t="s">
        <v>31</v>
      </c>
      <c r="E96" s="42" t="s">
        <v>41</v>
      </c>
      <c r="F96" s="43">
        <v>40</v>
      </c>
      <c r="G96" s="43">
        <v>2.6</v>
      </c>
      <c r="H96" s="43">
        <v>0.4</v>
      </c>
      <c r="I96" s="43">
        <v>17</v>
      </c>
      <c r="J96" s="43">
        <v>81.599999999999994</v>
      </c>
      <c r="K96" s="44">
        <v>6</v>
      </c>
    </row>
    <row r="97" spans="1:11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:J99" si="12">SUM(G90:G98)</f>
        <v>36.64</v>
      </c>
      <c r="H99" s="19">
        <f t="shared" si="12"/>
        <v>38.199999999999996</v>
      </c>
      <c r="I99" s="19">
        <f t="shared" si="12"/>
        <v>96.169999999999987</v>
      </c>
      <c r="J99" s="19">
        <f t="shared" si="12"/>
        <v>877.36</v>
      </c>
      <c r="K99" s="25"/>
    </row>
    <row r="100" spans="1:11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700</v>
      </c>
      <c r="G100" s="32">
        <f t="shared" ref="G100:J100" si="13">G89+G99</f>
        <v>36.64</v>
      </c>
      <c r="H100" s="32">
        <f t="shared" si="13"/>
        <v>38.199999999999996</v>
      </c>
      <c r="I100" s="32">
        <f t="shared" si="13"/>
        <v>96.169999999999987</v>
      </c>
      <c r="J100" s="32">
        <f t="shared" si="13"/>
        <v>877.36</v>
      </c>
      <c r="K100" s="32"/>
    </row>
    <row r="101" spans="1:11" ht="15">
      <c r="A101" s="20">
        <v>2</v>
      </c>
      <c r="B101" s="21">
        <v>6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</row>
    <row r="102" spans="1:11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</row>
    <row r="104" spans="1:11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</row>
    <row r="105" spans="1:11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</row>
    <row r="106" spans="1:11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>
      <c r="A108" s="24"/>
      <c r="B108" s="17"/>
      <c r="C108" s="8"/>
      <c r="D108" s="18" t="s">
        <v>32</v>
      </c>
      <c r="E108" s="9"/>
      <c r="F108" s="19"/>
      <c r="G108" s="19"/>
      <c r="H108" s="19"/>
      <c r="I108" s="19"/>
      <c r="J108" s="19"/>
      <c r="K108" s="25"/>
    </row>
    <row r="109" spans="1:11" ht="15">
      <c r="A109" s="26">
        <f>A101</f>
        <v>2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</row>
    <row r="110" spans="1:11" ht="15">
      <c r="A110" s="23"/>
      <c r="B110" s="15"/>
      <c r="C110" s="11"/>
      <c r="D110" s="7" t="s">
        <v>26</v>
      </c>
      <c r="E110" s="42" t="s">
        <v>74</v>
      </c>
      <c r="F110" s="43">
        <v>200</v>
      </c>
      <c r="G110" s="43">
        <v>2.38</v>
      </c>
      <c r="H110" s="43">
        <v>5.75</v>
      </c>
      <c r="I110" s="43">
        <v>11.63</v>
      </c>
      <c r="J110" s="43">
        <v>107.5</v>
      </c>
      <c r="K110" s="44">
        <v>35</v>
      </c>
    </row>
    <row r="111" spans="1:11" ht="15">
      <c r="A111" s="23"/>
      <c r="B111" s="15"/>
      <c r="C111" s="11"/>
      <c r="D111" s="7" t="s">
        <v>27</v>
      </c>
      <c r="E111" s="42" t="s">
        <v>49</v>
      </c>
      <c r="F111" s="43">
        <v>100</v>
      </c>
      <c r="G111" s="43">
        <v>19.72</v>
      </c>
      <c r="H111" s="43">
        <v>17.89</v>
      </c>
      <c r="I111" s="43">
        <v>4.76</v>
      </c>
      <c r="J111" s="43">
        <v>168.2</v>
      </c>
      <c r="K111" s="44"/>
    </row>
    <row r="112" spans="1:11" ht="15">
      <c r="A112" s="23"/>
      <c r="B112" s="15"/>
      <c r="C112" s="11"/>
      <c r="D112" s="7" t="s">
        <v>28</v>
      </c>
      <c r="E112" s="42" t="s">
        <v>75</v>
      </c>
      <c r="F112" s="43">
        <v>180</v>
      </c>
      <c r="G112" s="43">
        <v>8.9499999999999993</v>
      </c>
      <c r="H112" s="43">
        <v>6.73</v>
      </c>
      <c r="I112" s="43">
        <v>43.3</v>
      </c>
      <c r="J112" s="43">
        <v>276.52999999999997</v>
      </c>
      <c r="K112" s="44">
        <v>145</v>
      </c>
    </row>
    <row r="113" spans="1:11" ht="15">
      <c r="A113" s="23"/>
      <c r="B113" s="15"/>
      <c r="C113" s="11"/>
      <c r="D113" s="7" t="s">
        <v>29</v>
      </c>
      <c r="E113" s="42" t="s">
        <v>59</v>
      </c>
      <c r="F113" s="43">
        <v>200</v>
      </c>
      <c r="G113" s="43">
        <v>0.59</v>
      </c>
      <c r="H113" s="43">
        <v>0</v>
      </c>
      <c r="I113" s="43">
        <v>28.22</v>
      </c>
      <c r="J113" s="43">
        <v>116</v>
      </c>
      <c r="K113" s="44">
        <v>5</v>
      </c>
    </row>
    <row r="114" spans="1:11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</row>
    <row r="115" spans="1:11" ht="15">
      <c r="A115" s="23"/>
      <c r="B115" s="15"/>
      <c r="C115" s="11"/>
      <c r="D115" s="7" t="s">
        <v>31</v>
      </c>
      <c r="E115" s="42" t="s">
        <v>22</v>
      </c>
      <c r="F115" s="43">
        <v>40</v>
      </c>
      <c r="G115" s="43">
        <v>2.6</v>
      </c>
      <c r="H115" s="43">
        <v>0.4</v>
      </c>
      <c r="I115" s="43">
        <v>17</v>
      </c>
      <c r="J115" s="43">
        <v>81.599999999999994</v>
      </c>
      <c r="K115" s="44">
        <v>6</v>
      </c>
    </row>
    <row r="116" spans="1:11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>
      <c r="A118" s="24"/>
      <c r="B118" s="17"/>
      <c r="C118" s="8"/>
      <c r="D118" s="18" t="s">
        <v>32</v>
      </c>
      <c r="E118" s="9"/>
      <c r="F118" s="19">
        <f>SUM(F109:F117)</f>
        <v>720</v>
      </c>
      <c r="G118" s="19">
        <f t="shared" ref="G118:J118" si="14">SUM(G109:G117)</f>
        <v>34.239999999999995</v>
      </c>
      <c r="H118" s="19">
        <f t="shared" si="14"/>
        <v>30.77</v>
      </c>
      <c r="I118" s="19">
        <f t="shared" si="14"/>
        <v>104.91</v>
      </c>
      <c r="J118" s="19">
        <f t="shared" si="14"/>
        <v>749.83</v>
      </c>
      <c r="K118" s="25"/>
    </row>
    <row r="119" spans="1:11" ht="15.75" customHeight="1" thickBot="1">
      <c r="A119" s="29">
        <f>A101</f>
        <v>2</v>
      </c>
      <c r="B119" s="30">
        <f>B101</f>
        <v>6</v>
      </c>
      <c r="C119" s="53" t="s">
        <v>4</v>
      </c>
      <c r="D119" s="54"/>
      <c r="E119" s="31"/>
      <c r="F119" s="32">
        <f>F108+F118</f>
        <v>720</v>
      </c>
      <c r="G119" s="32">
        <f t="shared" ref="G119:J119" si="15">G108+G118</f>
        <v>34.239999999999995</v>
      </c>
      <c r="H119" s="32">
        <f t="shared" si="15"/>
        <v>30.77</v>
      </c>
      <c r="I119" s="32">
        <f t="shared" si="15"/>
        <v>104.91</v>
      </c>
      <c r="J119" s="32">
        <f t="shared" si="15"/>
        <v>749.83</v>
      </c>
      <c r="K119" s="32"/>
    </row>
    <row r="120" spans="1:11" ht="15">
      <c r="A120" s="14">
        <v>2</v>
      </c>
      <c r="B120" s="15">
        <v>7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</row>
    <row r="121" spans="1:11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</row>
    <row r="123" spans="1:11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</row>
    <row r="124" spans="1:11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</row>
    <row r="125" spans="1:11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>
      <c r="A127" s="16"/>
      <c r="B127" s="17"/>
      <c r="C127" s="8"/>
      <c r="D127" s="18" t="s">
        <v>32</v>
      </c>
      <c r="E127" s="9"/>
      <c r="F127" s="19"/>
      <c r="G127" s="19"/>
      <c r="H127" s="19"/>
      <c r="I127" s="19"/>
      <c r="J127" s="19"/>
      <c r="K127" s="25"/>
    </row>
    <row r="128" spans="1:11" ht="15">
      <c r="A128" s="13">
        <f>A120</f>
        <v>2</v>
      </c>
      <c r="B128" s="13">
        <v>7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</row>
    <row r="129" spans="1:11" ht="15">
      <c r="A129" s="14"/>
      <c r="B129" s="15"/>
      <c r="C129" s="11"/>
      <c r="D129" s="7" t="s">
        <v>26</v>
      </c>
      <c r="E129" s="42" t="s">
        <v>76</v>
      </c>
      <c r="F129" s="43">
        <v>200</v>
      </c>
      <c r="G129" s="43">
        <v>5.9</v>
      </c>
      <c r="H129" s="43">
        <v>3.2</v>
      </c>
      <c r="I129" s="43">
        <v>13.8</v>
      </c>
      <c r="J129" s="43">
        <v>102.5</v>
      </c>
      <c r="K129" s="44">
        <v>114</v>
      </c>
    </row>
    <row r="130" spans="1:11" ht="15">
      <c r="A130" s="14"/>
      <c r="B130" s="15"/>
      <c r="C130" s="11"/>
      <c r="D130" s="7" t="s">
        <v>27</v>
      </c>
      <c r="E130" s="42" t="s">
        <v>77</v>
      </c>
      <c r="F130" s="43">
        <v>100</v>
      </c>
      <c r="G130" s="43">
        <v>4</v>
      </c>
      <c r="H130" s="43">
        <v>10.57</v>
      </c>
      <c r="I130" s="43">
        <v>13.58</v>
      </c>
      <c r="J130" s="43">
        <v>176.62</v>
      </c>
      <c r="K130" s="44">
        <v>43</v>
      </c>
    </row>
    <row r="131" spans="1:11" ht="15">
      <c r="A131" s="14"/>
      <c r="B131" s="15"/>
      <c r="C131" s="11"/>
      <c r="D131" s="7" t="s">
        <v>28</v>
      </c>
      <c r="E131" s="42" t="s">
        <v>50</v>
      </c>
      <c r="F131" s="43">
        <v>100</v>
      </c>
      <c r="G131" s="43">
        <v>3.43</v>
      </c>
      <c r="H131" s="43">
        <v>4.26</v>
      </c>
      <c r="I131" s="43">
        <v>9.02</v>
      </c>
      <c r="J131" s="43">
        <v>58.36</v>
      </c>
      <c r="K131" s="44">
        <v>26</v>
      </c>
    </row>
    <row r="132" spans="1:11" ht="15">
      <c r="A132" s="14"/>
      <c r="B132" s="15"/>
      <c r="C132" s="11"/>
      <c r="D132" s="7" t="s">
        <v>29</v>
      </c>
      <c r="E132" s="42" t="s">
        <v>70</v>
      </c>
      <c r="F132" s="43">
        <v>200</v>
      </c>
      <c r="G132" s="43">
        <v>1.9</v>
      </c>
      <c r="H132" s="43">
        <v>2</v>
      </c>
      <c r="I132" s="43">
        <v>12.9</v>
      </c>
      <c r="J132" s="43">
        <v>98</v>
      </c>
      <c r="K132" s="44">
        <v>693</v>
      </c>
    </row>
    <row r="133" spans="1:11" ht="15">
      <c r="A133" s="14"/>
      <c r="B133" s="15"/>
      <c r="C133" s="11"/>
      <c r="D133" s="7" t="s">
        <v>30</v>
      </c>
      <c r="E133" s="42" t="s">
        <v>48</v>
      </c>
      <c r="F133" s="43">
        <v>60</v>
      </c>
      <c r="G133" s="43">
        <v>13.78</v>
      </c>
      <c r="H133" s="43">
        <v>12.64</v>
      </c>
      <c r="I133" s="43">
        <v>60.21</v>
      </c>
      <c r="J133" s="43">
        <v>215.99</v>
      </c>
      <c r="K133" s="44">
        <v>7</v>
      </c>
    </row>
    <row r="134" spans="1:11" ht="15">
      <c r="A134" s="14"/>
      <c r="B134" s="15"/>
      <c r="C134" s="11"/>
      <c r="D134" s="7" t="s">
        <v>31</v>
      </c>
      <c r="E134" s="42" t="s">
        <v>22</v>
      </c>
      <c r="F134" s="43">
        <v>40</v>
      </c>
      <c r="G134" s="43">
        <v>2.6</v>
      </c>
      <c r="H134" s="43">
        <v>0.4</v>
      </c>
      <c r="I134" s="43">
        <v>17</v>
      </c>
      <c r="J134" s="43">
        <v>81.599999999999994</v>
      </c>
      <c r="K134" s="44">
        <v>6</v>
      </c>
    </row>
    <row r="135" spans="1:11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>
      <c r="A137" s="16"/>
      <c r="B137" s="17"/>
      <c r="C137" s="8"/>
      <c r="D137" s="18" t="s">
        <v>32</v>
      </c>
      <c r="E137" s="9"/>
      <c r="F137" s="19">
        <f>SUM(F128:F136)</f>
        <v>700</v>
      </c>
      <c r="G137" s="19">
        <f t="shared" ref="G137:J137" si="16">SUM(G128:G136)</f>
        <v>31.61</v>
      </c>
      <c r="H137" s="19">
        <f t="shared" si="16"/>
        <v>33.07</v>
      </c>
      <c r="I137" s="19">
        <f t="shared" si="16"/>
        <v>126.51</v>
      </c>
      <c r="J137" s="19">
        <f t="shared" si="16"/>
        <v>733.07</v>
      </c>
      <c r="K137" s="25"/>
    </row>
    <row r="138" spans="1:11" ht="15.75" customHeight="1" thickBot="1">
      <c r="A138" s="33">
        <f>A120</f>
        <v>2</v>
      </c>
      <c r="B138" s="33">
        <f>B120</f>
        <v>7</v>
      </c>
      <c r="C138" s="53" t="s">
        <v>4</v>
      </c>
      <c r="D138" s="54"/>
      <c r="E138" s="31"/>
      <c r="F138" s="32">
        <f>F127+F137</f>
        <v>700</v>
      </c>
      <c r="G138" s="32">
        <f t="shared" ref="G138:J138" si="17">G127+G137</f>
        <v>31.61</v>
      </c>
      <c r="H138" s="32">
        <f t="shared" si="17"/>
        <v>33.07</v>
      </c>
      <c r="I138" s="32">
        <f t="shared" si="17"/>
        <v>126.51</v>
      </c>
      <c r="J138" s="32">
        <f t="shared" si="17"/>
        <v>733.07</v>
      </c>
      <c r="K138" s="32"/>
    </row>
    <row r="139" spans="1:11" ht="15">
      <c r="A139" s="20">
        <v>2</v>
      </c>
      <c r="B139" s="21">
        <v>8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1"/>
      <c r="K139" s="40"/>
    </row>
    <row r="140" spans="1:11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</row>
    <row r="142" spans="1:11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</row>
    <row r="143" spans="1:11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</row>
    <row r="144" spans="1:11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>
      <c r="A146" s="24"/>
      <c r="B146" s="17"/>
      <c r="C146" s="8"/>
      <c r="D146" s="18" t="s">
        <v>32</v>
      </c>
      <c r="E146" s="9"/>
      <c r="F146" s="19"/>
      <c r="G146" s="19"/>
      <c r="H146" s="19"/>
      <c r="I146" s="19"/>
      <c r="J146" s="19"/>
      <c r="K146" s="25"/>
    </row>
    <row r="147" spans="1:11" ht="15">
      <c r="A147" s="26">
        <f>A139</f>
        <v>2</v>
      </c>
      <c r="B147" s="13">
        <v>8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</row>
    <row r="148" spans="1:11" ht="15">
      <c r="A148" s="23"/>
      <c r="B148" s="15"/>
      <c r="C148" s="11"/>
      <c r="D148" s="7" t="s">
        <v>26</v>
      </c>
      <c r="E148" s="42" t="s">
        <v>78</v>
      </c>
      <c r="F148" s="43">
        <v>200</v>
      </c>
      <c r="G148" s="43">
        <v>8.3000000000000007</v>
      </c>
      <c r="H148" s="43">
        <v>7</v>
      </c>
      <c r="I148" s="43">
        <v>12.2</v>
      </c>
      <c r="J148" s="43">
        <v>134.69999999999999</v>
      </c>
      <c r="K148" s="44">
        <v>113</v>
      </c>
    </row>
    <row r="149" spans="1:11" ht="15">
      <c r="A149" s="23"/>
      <c r="B149" s="15"/>
      <c r="C149" s="11"/>
      <c r="D149" s="7" t="s">
        <v>27</v>
      </c>
      <c r="E149" s="42" t="s">
        <v>55</v>
      </c>
      <c r="F149" s="43">
        <v>100</v>
      </c>
      <c r="G149" s="43">
        <v>15.55</v>
      </c>
      <c r="H149" s="43">
        <v>11.55</v>
      </c>
      <c r="I149" s="43">
        <v>15.7</v>
      </c>
      <c r="J149" s="43">
        <v>228.75</v>
      </c>
      <c r="K149" s="44">
        <v>608</v>
      </c>
    </row>
    <row r="150" spans="1:11" ht="15">
      <c r="A150" s="23"/>
      <c r="B150" s="15"/>
      <c r="C150" s="11"/>
      <c r="D150" s="7" t="s">
        <v>28</v>
      </c>
      <c r="E150" s="42" t="s">
        <v>58</v>
      </c>
      <c r="F150" s="43">
        <v>180</v>
      </c>
      <c r="G150" s="43">
        <v>1.5</v>
      </c>
      <c r="H150" s="43">
        <v>2.96</v>
      </c>
      <c r="I150" s="43">
        <v>21.63</v>
      </c>
      <c r="J150" s="43">
        <v>193.48</v>
      </c>
      <c r="K150" s="44">
        <v>25</v>
      </c>
    </row>
    <row r="151" spans="1:11" ht="15">
      <c r="A151" s="23"/>
      <c r="B151" s="15"/>
      <c r="C151" s="11"/>
      <c r="D151" s="7" t="s">
        <v>29</v>
      </c>
      <c r="E151" s="42" t="s">
        <v>40</v>
      </c>
      <c r="F151" s="43">
        <v>200</v>
      </c>
      <c r="G151" s="43">
        <v>0.1</v>
      </c>
      <c r="H151" s="43">
        <v>0.1</v>
      </c>
      <c r="I151" s="43">
        <v>28</v>
      </c>
      <c r="J151" s="43">
        <v>113</v>
      </c>
      <c r="K151" s="44">
        <v>73</v>
      </c>
    </row>
    <row r="152" spans="1:11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</row>
    <row r="153" spans="1:11" ht="15">
      <c r="A153" s="23"/>
      <c r="B153" s="15"/>
      <c r="C153" s="11"/>
      <c r="D153" s="7" t="s">
        <v>31</v>
      </c>
      <c r="E153" s="42" t="s">
        <v>22</v>
      </c>
      <c r="F153" s="43">
        <v>40</v>
      </c>
      <c r="G153" s="43">
        <v>2.6</v>
      </c>
      <c r="H153" s="43">
        <v>0.4</v>
      </c>
      <c r="I153" s="43">
        <v>17</v>
      </c>
      <c r="J153" s="43">
        <v>81.599999999999994</v>
      </c>
      <c r="K153" s="44">
        <v>6</v>
      </c>
    </row>
    <row r="154" spans="1:11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>
      <c r="A156" s="24"/>
      <c r="B156" s="17"/>
      <c r="C156" s="8"/>
      <c r="D156" s="18" t="s">
        <v>32</v>
      </c>
      <c r="E156" s="9"/>
      <c r="F156" s="19">
        <f>SUM(F147:F155)</f>
        <v>720</v>
      </c>
      <c r="G156" s="19">
        <f t="shared" ref="G156:J156" si="18">SUM(G147:G155)</f>
        <v>28.050000000000004</v>
      </c>
      <c r="H156" s="19">
        <f t="shared" si="18"/>
        <v>22.01</v>
      </c>
      <c r="I156" s="19">
        <f t="shared" si="18"/>
        <v>94.53</v>
      </c>
      <c r="J156" s="19">
        <f t="shared" si="18"/>
        <v>751.53</v>
      </c>
      <c r="K156" s="25"/>
    </row>
    <row r="157" spans="1:11" ht="15.75" customHeight="1" thickBot="1">
      <c r="A157" s="29">
        <f>A139</f>
        <v>2</v>
      </c>
      <c r="B157" s="30">
        <f>B139</f>
        <v>8</v>
      </c>
      <c r="C157" s="53" t="s">
        <v>4</v>
      </c>
      <c r="D157" s="54"/>
      <c r="E157" s="31"/>
      <c r="F157" s="32">
        <f>F146+F156</f>
        <v>720</v>
      </c>
      <c r="G157" s="32">
        <f t="shared" ref="G157:J157" si="19">G146+G156</f>
        <v>28.050000000000004</v>
      </c>
      <c r="H157" s="32">
        <f t="shared" si="19"/>
        <v>22.01</v>
      </c>
      <c r="I157" s="32">
        <f t="shared" si="19"/>
        <v>94.53</v>
      </c>
      <c r="J157" s="32">
        <f t="shared" si="19"/>
        <v>751.53</v>
      </c>
      <c r="K157" s="32"/>
    </row>
    <row r="158" spans="1:11" ht="15">
      <c r="A158" s="20">
        <v>2</v>
      </c>
      <c r="B158" s="21">
        <v>9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</row>
    <row r="159" spans="1:11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</row>
    <row r="161" spans="1:11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</row>
    <row r="162" spans="1:11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</row>
    <row r="163" spans="1:11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>
      <c r="A165" s="24"/>
      <c r="B165" s="17"/>
      <c r="C165" s="8"/>
      <c r="D165" s="18" t="s">
        <v>32</v>
      </c>
      <c r="E165" s="9"/>
      <c r="F165" s="19"/>
      <c r="G165" s="19"/>
      <c r="H165" s="19"/>
      <c r="I165" s="19"/>
      <c r="J165" s="19"/>
      <c r="K165" s="25"/>
    </row>
    <row r="166" spans="1:11" ht="15">
      <c r="A166" s="26">
        <f>A158</f>
        <v>2</v>
      </c>
      <c r="B166" s="13">
        <v>9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</row>
    <row r="167" spans="1:11" ht="15">
      <c r="A167" s="23"/>
      <c r="B167" s="15"/>
      <c r="C167" s="11"/>
      <c r="D167" s="7" t="s">
        <v>26</v>
      </c>
      <c r="E167" s="42" t="s">
        <v>79</v>
      </c>
      <c r="F167" s="43">
        <v>200</v>
      </c>
      <c r="G167" s="43">
        <v>8.01</v>
      </c>
      <c r="H167" s="43">
        <v>8.49</v>
      </c>
      <c r="I167" s="43">
        <v>12.34</v>
      </c>
      <c r="J167" s="43">
        <v>167.25</v>
      </c>
      <c r="K167" s="44"/>
    </row>
    <row r="168" spans="1:11" ht="15">
      <c r="A168" s="23"/>
      <c r="B168" s="15"/>
      <c r="C168" s="11"/>
      <c r="D168" s="7" t="s">
        <v>27</v>
      </c>
      <c r="E168" s="42" t="s">
        <v>52</v>
      </c>
      <c r="F168" s="43">
        <v>100</v>
      </c>
      <c r="G168" s="43">
        <v>30.42</v>
      </c>
      <c r="H168" s="43">
        <v>18.57</v>
      </c>
      <c r="I168" s="43">
        <v>3.2</v>
      </c>
      <c r="J168" s="43">
        <v>293.75</v>
      </c>
      <c r="K168" s="44">
        <v>59</v>
      </c>
    </row>
    <row r="169" spans="1:11" ht="15">
      <c r="A169" s="23"/>
      <c r="B169" s="15"/>
      <c r="C169" s="11"/>
      <c r="D169" s="7" t="s">
        <v>28</v>
      </c>
      <c r="E169" s="42" t="s">
        <v>80</v>
      </c>
      <c r="F169" s="43">
        <v>180</v>
      </c>
      <c r="G169" s="43">
        <v>1.24</v>
      </c>
      <c r="H169" s="43">
        <v>4.09</v>
      </c>
      <c r="I169" s="43">
        <v>20.85</v>
      </c>
      <c r="J169" s="43">
        <v>128.32</v>
      </c>
      <c r="K169" s="44">
        <v>20</v>
      </c>
    </row>
    <row r="170" spans="1:11" ht="15">
      <c r="A170" s="23"/>
      <c r="B170" s="15"/>
      <c r="C170" s="11"/>
      <c r="D170" s="7" t="s">
        <v>29</v>
      </c>
      <c r="E170" s="42" t="s">
        <v>42</v>
      </c>
      <c r="F170" s="43">
        <v>200</v>
      </c>
      <c r="G170" s="43">
        <v>1.9</v>
      </c>
      <c r="H170" s="43">
        <v>2</v>
      </c>
      <c r="I170" s="43">
        <v>12.9</v>
      </c>
      <c r="J170" s="43">
        <v>98</v>
      </c>
      <c r="K170" s="44">
        <v>693</v>
      </c>
    </row>
    <row r="171" spans="1:11" ht="15">
      <c r="A171" s="23"/>
      <c r="B171" s="15"/>
      <c r="C171" s="11"/>
      <c r="D171" s="7" t="s">
        <v>30</v>
      </c>
      <c r="E171" s="42" t="s">
        <v>81</v>
      </c>
      <c r="F171" s="43">
        <v>45</v>
      </c>
      <c r="G171" s="43">
        <v>2.0299999999999998</v>
      </c>
      <c r="H171" s="43">
        <v>3.21</v>
      </c>
      <c r="I171" s="43">
        <v>11.34</v>
      </c>
      <c r="J171" s="43">
        <v>127</v>
      </c>
      <c r="K171" s="44">
        <v>10</v>
      </c>
    </row>
    <row r="172" spans="1:11" ht="15">
      <c r="A172" s="23"/>
      <c r="B172" s="15"/>
      <c r="C172" s="11"/>
      <c r="D172" s="7" t="s">
        <v>31</v>
      </c>
      <c r="E172" s="42" t="s">
        <v>22</v>
      </c>
      <c r="F172" s="43">
        <v>40</v>
      </c>
      <c r="G172" s="43">
        <v>2.6</v>
      </c>
      <c r="H172" s="43">
        <v>0.4</v>
      </c>
      <c r="I172" s="43">
        <v>17</v>
      </c>
      <c r="J172" s="43">
        <v>81.599999999999994</v>
      </c>
      <c r="K172" s="44">
        <v>6</v>
      </c>
    </row>
    <row r="173" spans="1:11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>
      <c r="A175" s="24"/>
      <c r="B175" s="17"/>
      <c r="C175" s="8"/>
      <c r="D175" s="18" t="s">
        <v>32</v>
      </c>
      <c r="E175" s="9"/>
      <c r="F175" s="19">
        <f>SUM(F166:F174)</f>
        <v>765</v>
      </c>
      <c r="G175" s="19">
        <f t="shared" ref="G175:J175" si="20">SUM(G166:G174)</f>
        <v>46.2</v>
      </c>
      <c r="H175" s="19">
        <f t="shared" si="20"/>
        <v>36.760000000000005</v>
      </c>
      <c r="I175" s="19">
        <f t="shared" si="20"/>
        <v>77.63</v>
      </c>
      <c r="J175" s="19">
        <f t="shared" si="20"/>
        <v>895.92</v>
      </c>
      <c r="K175" s="25"/>
    </row>
    <row r="176" spans="1:11" ht="15.75" customHeight="1" thickBot="1">
      <c r="A176" s="29">
        <f>A158</f>
        <v>2</v>
      </c>
      <c r="B176" s="30">
        <f>B158</f>
        <v>9</v>
      </c>
      <c r="C176" s="53" t="s">
        <v>4</v>
      </c>
      <c r="D176" s="54"/>
      <c r="E176" s="31"/>
      <c r="F176" s="32">
        <f>F165+F175</f>
        <v>765</v>
      </c>
      <c r="G176" s="32">
        <f t="shared" ref="G176:J176" si="21">G165+G175</f>
        <v>46.2</v>
      </c>
      <c r="H176" s="32">
        <f t="shared" si="21"/>
        <v>36.760000000000005</v>
      </c>
      <c r="I176" s="32">
        <f t="shared" si="21"/>
        <v>77.63</v>
      </c>
      <c r="J176" s="32">
        <f t="shared" si="21"/>
        <v>895.92</v>
      </c>
      <c r="K176" s="32"/>
    </row>
    <row r="177" spans="1:11" ht="15">
      <c r="A177" s="20">
        <v>2</v>
      </c>
      <c r="B177" s="21">
        <v>10</v>
      </c>
      <c r="C177" s="22" t="s">
        <v>19</v>
      </c>
      <c r="D177" s="5" t="s">
        <v>20</v>
      </c>
      <c r="E177" s="39"/>
      <c r="F177" s="40"/>
      <c r="G177" s="51"/>
      <c r="H177" s="51"/>
      <c r="I177" s="52"/>
      <c r="J177" s="51"/>
      <c r="K177" s="41"/>
    </row>
    <row r="178" spans="1:11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</row>
    <row r="180" spans="1:11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</row>
    <row r="181" spans="1:11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</row>
    <row r="182" spans="1:11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>
      <c r="A184" s="24"/>
      <c r="B184" s="17"/>
      <c r="C184" s="8"/>
      <c r="D184" s="18" t="s">
        <v>32</v>
      </c>
      <c r="E184" s="9"/>
      <c r="F184" s="19"/>
      <c r="G184" s="19"/>
      <c r="H184" s="19"/>
      <c r="I184" s="19"/>
      <c r="J184" s="19"/>
      <c r="K184" s="25"/>
    </row>
    <row r="185" spans="1:11" ht="15.75" thickBot="1">
      <c r="A185" s="26">
        <f>A177</f>
        <v>2</v>
      </c>
      <c r="B185" s="13">
        <v>10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</row>
    <row r="186" spans="1:11" ht="15">
      <c r="A186" s="23"/>
      <c r="B186" s="15"/>
      <c r="C186" s="11"/>
      <c r="D186" s="7" t="s">
        <v>26</v>
      </c>
      <c r="E186" s="42" t="s">
        <v>85</v>
      </c>
      <c r="F186" s="43">
        <v>200</v>
      </c>
      <c r="G186" s="43">
        <v>7.3</v>
      </c>
      <c r="H186" s="43">
        <v>6.6</v>
      </c>
      <c r="I186" s="43">
        <v>15.3</v>
      </c>
      <c r="J186" s="43">
        <v>150.19999999999999</v>
      </c>
      <c r="K186" s="41">
        <v>110005</v>
      </c>
    </row>
    <row r="187" spans="1:11" ht="15">
      <c r="A187" s="23"/>
      <c r="B187" s="15"/>
      <c r="C187" s="11"/>
      <c r="D187" s="7" t="s">
        <v>27</v>
      </c>
      <c r="E187" s="42" t="s">
        <v>82</v>
      </c>
      <c r="F187" s="43">
        <v>180</v>
      </c>
      <c r="G187" s="43">
        <v>26</v>
      </c>
      <c r="H187" s="43">
        <v>23.2</v>
      </c>
      <c r="I187" s="43">
        <v>16.600000000000001</v>
      </c>
      <c r="J187" s="43">
        <v>379</v>
      </c>
      <c r="K187" s="44"/>
    </row>
    <row r="188" spans="1:11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</row>
    <row r="189" spans="1:11" ht="15">
      <c r="A189" s="23"/>
      <c r="B189" s="15"/>
      <c r="C189" s="11"/>
      <c r="D189" s="7" t="s">
        <v>29</v>
      </c>
      <c r="E189" s="42" t="s">
        <v>39</v>
      </c>
      <c r="F189" s="43">
        <v>200</v>
      </c>
      <c r="G189" s="43">
        <v>0.04</v>
      </c>
      <c r="H189" s="43">
        <v>0</v>
      </c>
      <c r="I189" s="43">
        <v>12.27</v>
      </c>
      <c r="J189" s="43">
        <v>59.96</v>
      </c>
      <c r="K189" s="44">
        <v>18</v>
      </c>
    </row>
    <row r="190" spans="1:11" ht="15">
      <c r="A190" s="23"/>
      <c r="B190" s="15"/>
      <c r="C190" s="11"/>
      <c r="D190" s="7" t="s">
        <v>30</v>
      </c>
      <c r="E190" s="42" t="s">
        <v>83</v>
      </c>
      <c r="F190" s="43">
        <v>130</v>
      </c>
      <c r="G190" s="43">
        <v>15.49</v>
      </c>
      <c r="H190" s="43">
        <v>13.26</v>
      </c>
      <c r="I190" s="43">
        <v>30.71</v>
      </c>
      <c r="J190" s="43">
        <v>132.6</v>
      </c>
      <c r="K190" s="44">
        <v>33</v>
      </c>
    </row>
    <row r="191" spans="1:11" ht="15">
      <c r="A191" s="23"/>
      <c r="B191" s="15"/>
      <c r="C191" s="11"/>
      <c r="D191" s="7" t="s">
        <v>31</v>
      </c>
      <c r="E191" s="42" t="s">
        <v>22</v>
      </c>
      <c r="F191" s="43">
        <v>40</v>
      </c>
      <c r="G191" s="43">
        <v>2.6</v>
      </c>
      <c r="H191" s="43">
        <v>0.4</v>
      </c>
      <c r="I191" s="43">
        <v>17</v>
      </c>
      <c r="J191" s="43">
        <v>81.599999999999994</v>
      </c>
      <c r="K191" s="44">
        <v>6</v>
      </c>
    </row>
    <row r="192" spans="1:11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22">SUM(G185:G193)</f>
        <v>51.43</v>
      </c>
      <c r="H194" s="19">
        <f t="shared" si="22"/>
        <v>43.459999999999994</v>
      </c>
      <c r="I194" s="19">
        <f t="shared" si="22"/>
        <v>91.88</v>
      </c>
      <c r="J194" s="19">
        <f t="shared" si="22"/>
        <v>803.36000000000013</v>
      </c>
      <c r="K194" s="25"/>
    </row>
    <row r="195" spans="1:11" ht="15.75" customHeight="1" thickBot="1">
      <c r="A195" s="29">
        <f>A177</f>
        <v>2</v>
      </c>
      <c r="B195" s="30">
        <f>B177</f>
        <v>10</v>
      </c>
      <c r="C195" s="53" t="s">
        <v>4</v>
      </c>
      <c r="D195" s="54"/>
      <c r="E195" s="31"/>
      <c r="F195" s="32">
        <f>F184+F194</f>
        <v>750</v>
      </c>
      <c r="G195" s="32">
        <f t="shared" ref="G195:J195" si="23">G184+G194</f>
        <v>51.43</v>
      </c>
      <c r="H195" s="32">
        <f t="shared" si="23"/>
        <v>43.459999999999994</v>
      </c>
      <c r="I195" s="32">
        <f t="shared" si="23"/>
        <v>91.88</v>
      </c>
      <c r="J195" s="32">
        <f t="shared" si="23"/>
        <v>803.36000000000013</v>
      </c>
      <c r="K195" s="32"/>
    </row>
    <row r="196" spans="1:11" ht="13.5" thickBot="1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739.5</v>
      </c>
      <c r="G196" s="34">
        <f t="shared" ref="G196:J196" si="24">(G24+G43+G62+G81+G100+G119+G138+G157+G176+G195)/(IF(G24=0,0,1)+IF(G43=0,0,1)+IF(G62=0,0,1)+IF(G81=0,0,1)+IF(G100=0,0,1)+IF(G119=0,0,1)+IF(G138=0,0,1)+IF(G157=0,0,1)+IF(G176=0,0,1)+IF(G195=0,0,1))</f>
        <v>34.691000000000003</v>
      </c>
      <c r="H196" s="34">
        <f t="shared" si="24"/>
        <v>30.564</v>
      </c>
      <c r="I196" s="34">
        <f t="shared" si="24"/>
        <v>101.893</v>
      </c>
      <c r="J196" s="34">
        <f t="shared" si="24"/>
        <v>771.7940000000001</v>
      </c>
      <c r="K196" s="3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2025-05-05T16:37:25Z</cp:lastPrinted>
  <dcterms:created xsi:type="dcterms:W3CDTF">2022-05-16T14:23:56Z</dcterms:created>
  <dcterms:modified xsi:type="dcterms:W3CDTF">2025-05-19T05:22:02Z</dcterms:modified>
</cp:coreProperties>
</file>